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D:\土木系\结构设计竞赛\2021年结构竞赛\关于公布浙江理工大学第十六届大学生结构设计竞赛题目的通知\"/>
    </mc:Choice>
  </mc:AlternateContent>
  <xr:revisionPtr revIDLastSave="0" documentId="13_ncr:1_{C4330DE7-84D2-4586-9D90-25C621C9257E}" xr6:coauthVersionLast="46" xr6:coauthVersionMax="46" xr10:uidLastSave="{00000000-0000-0000-0000-000000000000}"/>
  <bookViews>
    <workbookView xWindow="2868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Sheet1!$M$1:$P$1</definedName>
  </definedNames>
  <calcPr calcId="181029"/>
</workbook>
</file>

<file path=xl/calcChain.xml><?xml version="1.0" encoding="utf-8"?>
<calcChain xmlns="http://schemas.openxmlformats.org/spreadsheetml/2006/main">
  <c r="J9" i="1" l="1"/>
  <c r="I9" i="1"/>
  <c r="J6" i="1"/>
  <c r="I6" i="1"/>
  <c r="J48" i="1"/>
  <c r="I48" i="1"/>
  <c r="J60" i="1"/>
  <c r="I60" i="1"/>
  <c r="J3" i="1"/>
  <c r="I3" i="1"/>
  <c r="J30" i="1"/>
  <c r="I30" i="1"/>
  <c r="J15" i="1"/>
  <c r="I15" i="1"/>
  <c r="J51" i="1"/>
  <c r="I51" i="1"/>
  <c r="J39" i="1"/>
  <c r="I39" i="1"/>
  <c r="J24" i="1"/>
  <c r="I24" i="1"/>
  <c r="J12" i="1"/>
  <c r="I12" i="1"/>
  <c r="J33" i="1"/>
  <c r="I33" i="1"/>
  <c r="J63" i="1"/>
  <c r="I63" i="1"/>
  <c r="J27" i="1"/>
  <c r="I27" i="1"/>
  <c r="J57" i="1"/>
  <c r="I57" i="1"/>
  <c r="J18" i="1"/>
  <c r="I18" i="1"/>
  <c r="J54" i="1"/>
  <c r="I54" i="1"/>
  <c r="J36" i="1"/>
  <c r="I36" i="1"/>
  <c r="J45" i="1"/>
  <c r="I45" i="1"/>
  <c r="J21" i="1"/>
  <c r="I21" i="1"/>
  <c r="J42" i="1"/>
  <c r="I42" i="1"/>
  <c r="K39" i="1" l="1"/>
  <c r="K48" i="1"/>
  <c r="K6" i="1"/>
  <c r="K12" i="1"/>
  <c r="K42" i="1"/>
  <c r="K36" i="1"/>
  <c r="K27" i="1"/>
  <c r="K51" i="1"/>
  <c r="K33" i="1"/>
  <c r="K9" i="1"/>
  <c r="K18" i="1"/>
  <c r="K60" i="1"/>
  <c r="K63" i="1"/>
  <c r="K21" i="1"/>
  <c r="K24" i="1"/>
  <c r="K54" i="1"/>
  <c r="K57" i="1"/>
  <c r="K45" i="1"/>
  <c r="K3" i="1"/>
  <c r="K15" i="1"/>
  <c r="K30" i="1"/>
</calcChain>
</file>

<file path=xl/sharedStrings.xml><?xml version="1.0" encoding="utf-8"?>
<sst xmlns="http://schemas.openxmlformats.org/spreadsheetml/2006/main" count="181" uniqueCount="114">
  <si>
    <t>答辩分1</t>
  </si>
  <si>
    <t>答辩分2</t>
  </si>
  <si>
    <t>答辩分3</t>
  </si>
  <si>
    <t>答辩分4</t>
  </si>
  <si>
    <t>质量</t>
  </si>
  <si>
    <t>总质量</t>
  </si>
  <si>
    <t>一阶加载质量M1</t>
  </si>
  <si>
    <t>二阶加载质量M2</t>
  </si>
  <si>
    <t>m1</t>
  </si>
  <si>
    <t>m2</t>
  </si>
  <si>
    <t>Ci</t>
  </si>
  <si>
    <t>m1max</t>
  </si>
  <si>
    <t>风之桁塔</t>
  </si>
  <si>
    <t>孔明灯</t>
  </si>
  <si>
    <t>摩天脆脆塔</t>
  </si>
  <si>
    <t>傲霜枝</t>
  </si>
  <si>
    <t>优先推塔</t>
  </si>
  <si>
    <t>黑桃A</t>
  </si>
  <si>
    <t>环球中心塔</t>
  </si>
  <si>
    <t>梦露塔</t>
  </si>
  <si>
    <t>云贺楼塔</t>
  </si>
  <si>
    <t>百块斜塔</t>
  </si>
  <si>
    <t>霸霸塔</t>
  </si>
  <si>
    <t>塔炸天</t>
  </si>
  <si>
    <t>塔楼</t>
  </si>
  <si>
    <t>明义塔二号</t>
  </si>
  <si>
    <t>九层妖塔</t>
  </si>
  <si>
    <t>从来不熬夜塔</t>
  </si>
  <si>
    <t>双子塔</t>
  </si>
  <si>
    <t>通塔</t>
  </si>
  <si>
    <t>三只猴子干的</t>
  </si>
  <si>
    <t>宝贝儿子</t>
  </si>
  <si>
    <t>巩津瑞</t>
    <phoneticPr fontId="1" type="noConversion"/>
  </si>
  <si>
    <t>谢文扬</t>
    <phoneticPr fontId="1" type="noConversion"/>
  </si>
  <si>
    <t>严彩迪</t>
    <phoneticPr fontId="1" type="noConversion"/>
  </si>
  <si>
    <t>潘泽宇</t>
    <phoneticPr fontId="1" type="noConversion"/>
  </si>
  <si>
    <t>陈苘楠</t>
    <phoneticPr fontId="1" type="noConversion"/>
  </si>
  <si>
    <t>鲍钱莱尔</t>
    <phoneticPr fontId="1" type="noConversion"/>
  </si>
  <si>
    <t>李博文</t>
    <phoneticPr fontId="1" type="noConversion"/>
  </si>
  <si>
    <t>胡皓博</t>
    <phoneticPr fontId="1" type="noConversion"/>
  </si>
  <si>
    <t>马叶</t>
    <phoneticPr fontId="1" type="noConversion"/>
  </si>
  <si>
    <t>曾宇航</t>
    <phoneticPr fontId="1" type="noConversion"/>
  </si>
  <si>
    <t>张淳</t>
    <phoneticPr fontId="1" type="noConversion"/>
  </si>
  <si>
    <t>王雨晨</t>
    <phoneticPr fontId="1" type="noConversion"/>
  </si>
  <si>
    <t>陈梦金</t>
    <phoneticPr fontId="1" type="noConversion"/>
  </si>
  <si>
    <t>李鹏程</t>
    <phoneticPr fontId="1" type="noConversion"/>
  </si>
  <si>
    <t>盛赞珑</t>
    <phoneticPr fontId="1" type="noConversion"/>
  </si>
  <si>
    <t>樊刘志</t>
    <phoneticPr fontId="1" type="noConversion"/>
  </si>
  <si>
    <t>杨昕雨</t>
    <phoneticPr fontId="1" type="noConversion"/>
  </si>
  <si>
    <t>叶海航</t>
    <phoneticPr fontId="1" type="noConversion"/>
  </si>
  <si>
    <t>潘婷婷</t>
    <phoneticPr fontId="1" type="noConversion"/>
  </si>
  <si>
    <t>曾园园</t>
    <phoneticPr fontId="1" type="noConversion"/>
  </si>
  <si>
    <t>刘子毓</t>
    <phoneticPr fontId="1" type="noConversion"/>
  </si>
  <si>
    <t>徐云龙</t>
    <phoneticPr fontId="1" type="noConversion"/>
  </si>
  <si>
    <t>李志鹏</t>
    <phoneticPr fontId="1" type="noConversion"/>
  </si>
  <si>
    <t>薛友</t>
    <phoneticPr fontId="1" type="noConversion"/>
  </si>
  <si>
    <t>徐俊逸</t>
    <phoneticPr fontId="1" type="noConversion"/>
  </si>
  <si>
    <t>徐梓凡</t>
    <phoneticPr fontId="1" type="noConversion"/>
  </si>
  <si>
    <t>夏鹏</t>
    <phoneticPr fontId="1" type="noConversion"/>
  </si>
  <si>
    <t>周路途</t>
    <phoneticPr fontId="1" type="noConversion"/>
  </si>
  <si>
    <t>缪心博</t>
    <phoneticPr fontId="1" type="noConversion"/>
  </si>
  <si>
    <t>陈楼宁</t>
    <phoneticPr fontId="1" type="noConversion"/>
  </si>
  <si>
    <t>陈云飞</t>
    <phoneticPr fontId="1" type="noConversion"/>
  </si>
  <si>
    <t>贺军</t>
    <phoneticPr fontId="1" type="noConversion"/>
  </si>
  <si>
    <t>吴帅慷</t>
    <phoneticPr fontId="1" type="noConversion"/>
  </si>
  <si>
    <t>戴源</t>
    <phoneticPr fontId="1" type="noConversion"/>
  </si>
  <si>
    <t>蔡怡婷</t>
    <phoneticPr fontId="1" type="noConversion"/>
  </si>
  <si>
    <t>廖承禹</t>
    <phoneticPr fontId="1" type="noConversion"/>
  </si>
  <si>
    <t>潘晗</t>
    <phoneticPr fontId="1" type="noConversion"/>
  </si>
  <si>
    <t>孙战局</t>
    <phoneticPr fontId="1" type="noConversion"/>
  </si>
  <si>
    <t>董祯鋆</t>
    <phoneticPr fontId="1" type="noConversion"/>
  </si>
  <si>
    <t>封林启</t>
    <phoneticPr fontId="1" type="noConversion"/>
  </si>
  <si>
    <t>应杭强</t>
    <phoneticPr fontId="1" type="noConversion"/>
  </si>
  <si>
    <t>宋天乐</t>
    <phoneticPr fontId="1" type="noConversion"/>
  </si>
  <si>
    <t>黄鑫鹏</t>
    <phoneticPr fontId="1" type="noConversion"/>
  </si>
  <si>
    <t>梅晨阳</t>
    <phoneticPr fontId="1" type="noConversion"/>
  </si>
  <si>
    <t>王周宁</t>
    <phoneticPr fontId="1" type="noConversion"/>
  </si>
  <si>
    <t>王宗昊</t>
    <phoneticPr fontId="1" type="noConversion"/>
  </si>
  <si>
    <t>许凌浩</t>
    <phoneticPr fontId="1" type="noConversion"/>
  </si>
  <si>
    <t>郑一华</t>
    <phoneticPr fontId="1" type="noConversion"/>
  </si>
  <si>
    <t>杨欣</t>
    <phoneticPr fontId="1" type="noConversion"/>
  </si>
  <si>
    <t>闻政</t>
    <phoneticPr fontId="1" type="noConversion"/>
  </si>
  <si>
    <t>王文炜</t>
    <phoneticPr fontId="1" type="noConversion"/>
  </si>
  <si>
    <t>韦舒曼</t>
    <phoneticPr fontId="1" type="noConversion"/>
  </si>
  <si>
    <t>江海天阁</t>
    <phoneticPr fontId="1" type="noConversion"/>
  </si>
  <si>
    <t>周涵</t>
    <phoneticPr fontId="1" type="noConversion"/>
  </si>
  <si>
    <t>赵江涛</t>
    <phoneticPr fontId="1" type="noConversion"/>
  </si>
  <si>
    <t>周浩杨</t>
    <phoneticPr fontId="1" type="noConversion"/>
  </si>
  <si>
    <t>任行知</t>
    <phoneticPr fontId="1" type="noConversion"/>
  </si>
  <si>
    <t>孙路豪</t>
    <phoneticPr fontId="1" type="noConversion"/>
  </si>
  <si>
    <t>卢雨林</t>
    <phoneticPr fontId="1" type="noConversion"/>
  </si>
  <si>
    <t>潘悠</t>
    <phoneticPr fontId="1" type="noConversion"/>
  </si>
  <si>
    <t>钱晨曦</t>
    <phoneticPr fontId="1" type="noConversion"/>
  </si>
  <si>
    <t>一等奖</t>
    <phoneticPr fontId="1" type="noConversion"/>
  </si>
  <si>
    <t>二等奖</t>
    <phoneticPr fontId="1" type="noConversion"/>
  </si>
  <si>
    <t>三等奖</t>
    <phoneticPr fontId="1" type="noConversion"/>
  </si>
  <si>
    <t>二等奖、最佳创意奖</t>
    <phoneticPr fontId="1" type="noConversion"/>
  </si>
  <si>
    <t>三等奖、最佳制作奖</t>
    <phoneticPr fontId="1" type="noConversion"/>
  </si>
  <si>
    <t>三等奖、新人奖</t>
    <phoneticPr fontId="1" type="noConversion"/>
  </si>
  <si>
    <t>模型名称</t>
    <phoneticPr fontId="1" type="noConversion"/>
  </si>
  <si>
    <t>参赛选手</t>
    <phoneticPr fontId="1" type="noConversion"/>
  </si>
  <si>
    <t>年级专业</t>
    <phoneticPr fontId="1" type="noConversion"/>
  </si>
  <si>
    <t>获得奖项</t>
    <phoneticPr fontId="1" type="noConversion"/>
  </si>
  <si>
    <t>2021年浙江理工大学第十六届大学生结构设计竞赛获奖</t>
    <phoneticPr fontId="1" type="noConversion"/>
  </si>
  <si>
    <t>19建筑</t>
    <phoneticPr fontId="8" type="noConversion"/>
  </si>
  <si>
    <t>20土木</t>
    <phoneticPr fontId="8" type="noConversion"/>
  </si>
  <si>
    <t>18工管</t>
    <phoneticPr fontId="8" type="noConversion"/>
  </si>
  <si>
    <t>18土木</t>
    <phoneticPr fontId="8" type="noConversion"/>
  </si>
  <si>
    <t>19土木</t>
    <phoneticPr fontId="8" type="noConversion"/>
  </si>
  <si>
    <t>18建筑</t>
    <phoneticPr fontId="8" type="noConversion"/>
  </si>
  <si>
    <t>18建环</t>
    <phoneticPr fontId="8" type="noConversion"/>
  </si>
  <si>
    <t>19工管</t>
    <phoneticPr fontId="8" type="noConversion"/>
  </si>
  <si>
    <t>钱俊峰</t>
    <phoneticPr fontId="1" type="noConversion"/>
  </si>
  <si>
    <t>特等奖、新人奖（严彩迪）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</si>
</sst>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6"/>
      <color rgb="FF000000"/>
      <name val="微软雅黑"/>
      <family val="2"/>
      <charset val="134"/>
    </font>
    <font>
      <sz val="16"/>
      <color rgb="FF000000"/>
      <name val="宋体"/>
      <family val="3"/>
      <charset val="134"/>
    </font>
    <font>
      <sz val="14"/>
      <color theme="1"/>
      <name val="等线"/>
      <family val="3"/>
      <charset val="134"/>
      <scheme val="minor"/>
    </font>
    <font>
      <sz val="16"/>
      <color rgb="FFFF0000"/>
      <name val="等线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7"/>
  <sheetViews>
    <sheetView tabSelected="1" topLeftCell="M1" zoomScale="85" zoomScaleNormal="85" workbookViewId="0">
      <selection activeCell="P57" sqref="P57:P59"/>
    </sheetView>
  </sheetViews>
  <sheetFormatPr defaultColWidth="9" defaultRowHeight="18" customHeight="1" x14ac:dyDescent="0.3"/>
  <cols>
    <col min="1" max="4" width="0" style="7" hidden="1" customWidth="1"/>
    <col min="5" max="5" width="0" style="1" hidden="1" customWidth="1"/>
    <col min="6" max="6" width="17.75" style="7" hidden="1" customWidth="1"/>
    <col min="7" max="7" width="14.5" style="1" hidden="1" customWidth="1"/>
    <col min="8" max="8" width="14.08203125" style="2" hidden="1" customWidth="1"/>
    <col min="9" max="9" width="0" style="1" hidden="1" customWidth="1"/>
    <col min="10" max="10" width="17.5" style="2" hidden="1" customWidth="1"/>
    <col min="11" max="11" width="48.83203125" style="3" hidden="1" customWidth="1"/>
    <col min="12" max="12" width="0" style="7" hidden="1" customWidth="1"/>
    <col min="13" max="15" width="27.25" style="7" customWidth="1"/>
    <col min="16" max="16" width="36.25" style="7" customWidth="1"/>
    <col min="17" max="16384" width="9" style="7"/>
  </cols>
  <sheetData>
    <row r="1" spans="1:16" ht="60" customHeight="1" x14ac:dyDescent="0.3">
      <c r="E1" s="5"/>
      <c r="G1" s="5"/>
      <c r="H1" s="6"/>
      <c r="I1" s="5"/>
      <c r="J1" s="6"/>
      <c r="K1" s="4"/>
      <c r="M1" s="24" t="s">
        <v>103</v>
      </c>
      <c r="N1" s="25"/>
      <c r="O1" s="25"/>
      <c r="P1" s="25"/>
    </row>
    <row r="2" spans="1:16" ht="18" customHeight="1" x14ac:dyDescent="0.3">
      <c r="A2" s="8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8" t="s">
        <v>5</v>
      </c>
      <c r="G2" s="9" t="s">
        <v>6</v>
      </c>
      <c r="H2" s="10" t="s">
        <v>7</v>
      </c>
      <c r="I2" s="11" t="s">
        <v>8</v>
      </c>
      <c r="J2" s="12" t="s">
        <v>9</v>
      </c>
      <c r="K2" s="13" t="s">
        <v>10</v>
      </c>
      <c r="L2" s="14" t="s">
        <v>11</v>
      </c>
      <c r="M2" s="15" t="s">
        <v>99</v>
      </c>
      <c r="N2" s="16" t="s">
        <v>100</v>
      </c>
      <c r="O2" s="16" t="s">
        <v>101</v>
      </c>
      <c r="P2" s="15" t="s">
        <v>102</v>
      </c>
    </row>
    <row r="3" spans="1:16" ht="18" customHeight="1" x14ac:dyDescent="0.3">
      <c r="A3" s="29">
        <v>5</v>
      </c>
      <c r="B3" s="29">
        <v>5</v>
      </c>
      <c r="C3" s="29">
        <v>5</v>
      </c>
      <c r="D3" s="29">
        <v>5</v>
      </c>
      <c r="E3" s="30">
        <v>1511.33</v>
      </c>
      <c r="F3" s="29"/>
      <c r="G3" s="33">
        <v>12</v>
      </c>
      <c r="H3" s="34">
        <v>18</v>
      </c>
      <c r="I3" s="33" t="e">
        <f>G3/#REF!</f>
        <v>#REF!</v>
      </c>
      <c r="J3" s="34" t="e">
        <f>H3/#REF!</f>
        <v>#REF!</v>
      </c>
      <c r="K3" s="35" t="e">
        <f>I3/$L$3*30+J3/#REF!*50</f>
        <v>#REF!</v>
      </c>
      <c r="L3" s="29"/>
      <c r="M3" s="28" t="s">
        <v>27</v>
      </c>
      <c r="N3" s="18" t="s">
        <v>32</v>
      </c>
      <c r="O3" s="21" t="s">
        <v>107</v>
      </c>
      <c r="P3" s="28" t="s">
        <v>113</v>
      </c>
    </row>
    <row r="4" spans="1:16" ht="18" customHeight="1" x14ac:dyDescent="0.3">
      <c r="A4" s="29"/>
      <c r="B4" s="29"/>
      <c r="C4" s="29"/>
      <c r="D4" s="29"/>
      <c r="E4" s="30"/>
      <c r="F4" s="29"/>
      <c r="G4" s="33"/>
      <c r="H4" s="34"/>
      <c r="I4" s="33"/>
      <c r="J4" s="34"/>
      <c r="K4" s="35"/>
      <c r="L4" s="29"/>
      <c r="M4" s="28"/>
      <c r="N4" s="18" t="s">
        <v>33</v>
      </c>
      <c r="O4" s="21" t="s">
        <v>106</v>
      </c>
      <c r="P4" s="28"/>
    </row>
    <row r="5" spans="1:16" ht="18" customHeight="1" x14ac:dyDescent="0.3">
      <c r="A5" s="29"/>
      <c r="B5" s="29"/>
      <c r="C5" s="29"/>
      <c r="D5" s="29"/>
      <c r="E5" s="30"/>
      <c r="F5" s="29"/>
      <c r="G5" s="33"/>
      <c r="H5" s="34"/>
      <c r="I5" s="33"/>
      <c r="J5" s="34"/>
      <c r="K5" s="35"/>
      <c r="L5" s="29"/>
      <c r="M5" s="28"/>
      <c r="N5" s="18" t="s">
        <v>34</v>
      </c>
      <c r="O5" s="21" t="s">
        <v>105</v>
      </c>
      <c r="P5" s="28"/>
    </row>
    <row r="6" spans="1:16" ht="18" customHeight="1" x14ac:dyDescent="0.3">
      <c r="A6" s="29">
        <v>5</v>
      </c>
      <c r="B6" s="29">
        <v>4</v>
      </c>
      <c r="C6" s="29">
        <v>5</v>
      </c>
      <c r="D6" s="29">
        <v>5</v>
      </c>
      <c r="E6" s="31">
        <v>1457.1</v>
      </c>
      <c r="F6" s="29"/>
      <c r="G6" s="33">
        <v>12</v>
      </c>
      <c r="H6" s="34">
        <v>15</v>
      </c>
      <c r="I6" s="33" t="e">
        <f>G6/#REF!</f>
        <v>#REF!</v>
      </c>
      <c r="J6" s="34" t="e">
        <f>H6/#REF!</f>
        <v>#REF!</v>
      </c>
      <c r="K6" s="35" t="e">
        <f>I6/$L$3*30+J6/#REF!*50</f>
        <v>#REF!</v>
      </c>
      <c r="L6" s="29"/>
      <c r="M6" s="26" t="s">
        <v>30</v>
      </c>
      <c r="N6" s="15" t="s">
        <v>35</v>
      </c>
      <c r="O6" s="20" t="s">
        <v>104</v>
      </c>
      <c r="P6" s="26" t="s">
        <v>93</v>
      </c>
    </row>
    <row r="7" spans="1:16" ht="18" customHeight="1" x14ac:dyDescent="0.3">
      <c r="A7" s="29"/>
      <c r="B7" s="29"/>
      <c r="C7" s="29"/>
      <c r="D7" s="29"/>
      <c r="E7" s="31"/>
      <c r="F7" s="29"/>
      <c r="G7" s="33"/>
      <c r="H7" s="34"/>
      <c r="I7" s="33"/>
      <c r="J7" s="34"/>
      <c r="K7" s="35"/>
      <c r="L7" s="29"/>
      <c r="M7" s="26"/>
      <c r="N7" s="15" t="s">
        <v>36</v>
      </c>
      <c r="O7" s="19" t="s">
        <v>108</v>
      </c>
      <c r="P7" s="26"/>
    </row>
    <row r="8" spans="1:16" ht="18" customHeight="1" x14ac:dyDescent="0.3">
      <c r="A8" s="29"/>
      <c r="B8" s="29"/>
      <c r="C8" s="29"/>
      <c r="D8" s="29"/>
      <c r="E8" s="31"/>
      <c r="F8" s="29"/>
      <c r="G8" s="33"/>
      <c r="H8" s="34"/>
      <c r="I8" s="33"/>
      <c r="J8" s="34"/>
      <c r="K8" s="35"/>
      <c r="L8" s="29"/>
      <c r="M8" s="26"/>
      <c r="N8" s="15" t="s">
        <v>37</v>
      </c>
      <c r="O8" s="20" t="s">
        <v>104</v>
      </c>
      <c r="P8" s="26"/>
    </row>
    <row r="9" spans="1:16" ht="18" customHeight="1" x14ac:dyDescent="0.3">
      <c r="A9" s="29">
        <v>4</v>
      </c>
      <c r="B9" s="29">
        <v>5</v>
      </c>
      <c r="C9" s="29">
        <v>5</v>
      </c>
      <c r="D9" s="29">
        <v>5</v>
      </c>
      <c r="E9" s="30">
        <v>1983.52</v>
      </c>
      <c r="F9" s="29"/>
      <c r="G9" s="33">
        <v>12</v>
      </c>
      <c r="H9" s="34">
        <v>18</v>
      </c>
      <c r="I9" s="33" t="e">
        <f>G9/#REF!</f>
        <v>#REF!</v>
      </c>
      <c r="J9" s="34" t="e">
        <f>H9/#REF!</f>
        <v>#REF!</v>
      </c>
      <c r="K9" s="35" t="e">
        <f>I9/$L$3*30+J9/#REF!*50</f>
        <v>#REF!</v>
      </c>
      <c r="L9" s="29"/>
      <c r="M9" s="26" t="s">
        <v>31</v>
      </c>
      <c r="N9" s="15" t="s">
        <v>38</v>
      </c>
      <c r="O9" s="19" t="s">
        <v>108</v>
      </c>
      <c r="P9" s="26" t="s">
        <v>93</v>
      </c>
    </row>
    <row r="10" spans="1:16" ht="18" customHeight="1" x14ac:dyDescent="0.3">
      <c r="A10" s="29"/>
      <c r="B10" s="29"/>
      <c r="C10" s="29"/>
      <c r="D10" s="29"/>
      <c r="E10" s="30"/>
      <c r="F10" s="29"/>
      <c r="G10" s="33"/>
      <c r="H10" s="34"/>
      <c r="I10" s="33"/>
      <c r="J10" s="34"/>
      <c r="K10" s="35"/>
      <c r="L10" s="29"/>
      <c r="M10" s="26"/>
      <c r="N10" s="15" t="s">
        <v>39</v>
      </c>
      <c r="O10" s="19" t="s">
        <v>108</v>
      </c>
      <c r="P10" s="26"/>
    </row>
    <row r="11" spans="1:16" ht="18" customHeight="1" x14ac:dyDescent="0.3">
      <c r="A11" s="29"/>
      <c r="B11" s="29"/>
      <c r="C11" s="29"/>
      <c r="D11" s="29"/>
      <c r="E11" s="30"/>
      <c r="F11" s="29"/>
      <c r="G11" s="33"/>
      <c r="H11" s="34"/>
      <c r="I11" s="33"/>
      <c r="J11" s="34"/>
      <c r="K11" s="35"/>
      <c r="L11" s="29"/>
      <c r="M11" s="26"/>
      <c r="N11" s="15" t="s">
        <v>40</v>
      </c>
      <c r="O11" s="20" t="s">
        <v>104</v>
      </c>
      <c r="P11" s="26"/>
    </row>
    <row r="12" spans="1:16" ht="18" customHeight="1" x14ac:dyDescent="0.3">
      <c r="A12" s="29">
        <v>5</v>
      </c>
      <c r="B12" s="29">
        <v>4</v>
      </c>
      <c r="C12" s="29">
        <v>4.5</v>
      </c>
      <c r="D12" s="29">
        <v>4</v>
      </c>
      <c r="E12" s="30">
        <v>1993.38</v>
      </c>
      <c r="F12" s="29"/>
      <c r="G12" s="33">
        <v>12</v>
      </c>
      <c r="H12" s="34">
        <v>12</v>
      </c>
      <c r="I12" s="33" t="e">
        <f>G12/#REF!</f>
        <v>#REF!</v>
      </c>
      <c r="J12" s="34" t="e">
        <f>H12/#REF!</f>
        <v>#REF!</v>
      </c>
      <c r="K12" s="35" t="e">
        <f>I12/$L$3*30+J12/#REF!*50</f>
        <v>#REF!</v>
      </c>
      <c r="L12" s="29"/>
      <c r="M12" s="26" t="s">
        <v>21</v>
      </c>
      <c r="N12" s="15" t="s">
        <v>41</v>
      </c>
      <c r="O12" s="19" t="s">
        <v>108</v>
      </c>
      <c r="P12" s="26" t="s">
        <v>93</v>
      </c>
    </row>
    <row r="13" spans="1:16" ht="18" customHeight="1" x14ac:dyDescent="0.3">
      <c r="A13" s="29"/>
      <c r="B13" s="29"/>
      <c r="C13" s="29"/>
      <c r="D13" s="29"/>
      <c r="E13" s="30"/>
      <c r="F13" s="29"/>
      <c r="G13" s="33"/>
      <c r="H13" s="34"/>
      <c r="I13" s="33"/>
      <c r="J13" s="34"/>
      <c r="K13" s="35"/>
      <c r="L13" s="29"/>
      <c r="M13" s="26"/>
      <c r="N13" s="15" t="s">
        <v>42</v>
      </c>
      <c r="O13" s="19" t="s">
        <v>108</v>
      </c>
      <c r="P13" s="26"/>
    </row>
    <row r="14" spans="1:16" ht="18" customHeight="1" x14ac:dyDescent="0.3">
      <c r="A14" s="29"/>
      <c r="B14" s="29"/>
      <c r="C14" s="29"/>
      <c r="D14" s="29"/>
      <c r="E14" s="30"/>
      <c r="F14" s="29"/>
      <c r="G14" s="33"/>
      <c r="H14" s="34"/>
      <c r="I14" s="33"/>
      <c r="J14" s="34"/>
      <c r="K14" s="35"/>
      <c r="L14" s="29"/>
      <c r="M14" s="26"/>
      <c r="N14" s="15" t="s">
        <v>43</v>
      </c>
      <c r="O14" s="23" t="s">
        <v>108</v>
      </c>
      <c r="P14" s="26"/>
    </row>
    <row r="15" spans="1:16" ht="18" customHeight="1" x14ac:dyDescent="0.3">
      <c r="A15" s="29">
        <v>1</v>
      </c>
      <c r="B15" s="29">
        <v>4</v>
      </c>
      <c r="C15" s="29">
        <v>3</v>
      </c>
      <c r="D15" s="29">
        <v>4</v>
      </c>
      <c r="E15" s="30">
        <v>1939.63</v>
      </c>
      <c r="F15" s="29"/>
      <c r="G15" s="33">
        <v>12</v>
      </c>
      <c r="H15" s="34">
        <v>12</v>
      </c>
      <c r="I15" s="33" t="e">
        <f>G15/#REF!</f>
        <v>#REF!</v>
      </c>
      <c r="J15" s="34" t="e">
        <f>H15/#REF!</f>
        <v>#REF!</v>
      </c>
      <c r="K15" s="35" t="e">
        <f>I15/$L$3*30+J15/#REF!*50</f>
        <v>#REF!</v>
      </c>
      <c r="L15" s="29"/>
      <c r="M15" s="27" t="s">
        <v>25</v>
      </c>
      <c r="N15" s="17" t="s">
        <v>44</v>
      </c>
      <c r="O15" s="21" t="s">
        <v>108</v>
      </c>
      <c r="P15" s="27" t="s">
        <v>94</v>
      </c>
    </row>
    <row r="16" spans="1:16" ht="18" customHeight="1" x14ac:dyDescent="0.3">
      <c r="A16" s="29"/>
      <c r="B16" s="29"/>
      <c r="C16" s="29"/>
      <c r="D16" s="29"/>
      <c r="E16" s="30"/>
      <c r="F16" s="29"/>
      <c r="G16" s="33"/>
      <c r="H16" s="34"/>
      <c r="I16" s="33"/>
      <c r="J16" s="34"/>
      <c r="K16" s="35"/>
      <c r="L16" s="29"/>
      <c r="M16" s="27"/>
      <c r="N16" s="17" t="s">
        <v>45</v>
      </c>
      <c r="O16" s="21" t="s">
        <v>108</v>
      </c>
      <c r="P16" s="27"/>
    </row>
    <row r="17" spans="1:16" ht="18" customHeight="1" x14ac:dyDescent="0.3">
      <c r="A17" s="29"/>
      <c r="B17" s="29"/>
      <c r="C17" s="29"/>
      <c r="D17" s="29"/>
      <c r="E17" s="30"/>
      <c r="F17" s="29"/>
      <c r="G17" s="33"/>
      <c r="H17" s="34"/>
      <c r="I17" s="33"/>
      <c r="J17" s="34"/>
      <c r="K17" s="35"/>
      <c r="L17" s="29"/>
      <c r="M17" s="27"/>
      <c r="N17" s="17" t="s">
        <v>46</v>
      </c>
      <c r="O17" s="21" t="s">
        <v>108</v>
      </c>
      <c r="P17" s="27"/>
    </row>
    <row r="18" spans="1:16" ht="18" customHeight="1" x14ac:dyDescent="0.3">
      <c r="A18" s="29">
        <v>4</v>
      </c>
      <c r="B18" s="29">
        <v>4</v>
      </c>
      <c r="C18" s="29">
        <v>5</v>
      </c>
      <c r="D18" s="29">
        <v>5</v>
      </c>
      <c r="E18" s="30">
        <v>2033.23</v>
      </c>
      <c r="F18" s="29"/>
      <c r="G18" s="33">
        <v>12</v>
      </c>
      <c r="H18" s="34">
        <v>15</v>
      </c>
      <c r="I18" s="33" t="e">
        <f>G18/#REF!</f>
        <v>#REF!</v>
      </c>
      <c r="J18" s="34" t="e">
        <f>H18/#REF!</f>
        <v>#REF!</v>
      </c>
      <c r="K18" s="35" t="e">
        <f>I18/$L$3*30+J18/#REF!*50</f>
        <v>#REF!</v>
      </c>
      <c r="L18" s="29"/>
      <c r="M18" s="27" t="s">
        <v>17</v>
      </c>
      <c r="N18" s="17" t="s">
        <v>47</v>
      </c>
      <c r="O18" s="21" t="s">
        <v>108</v>
      </c>
      <c r="P18" s="27" t="s">
        <v>96</v>
      </c>
    </row>
    <row r="19" spans="1:16" ht="18" customHeight="1" x14ac:dyDescent="0.3">
      <c r="A19" s="29"/>
      <c r="B19" s="29"/>
      <c r="C19" s="29"/>
      <c r="D19" s="29"/>
      <c r="E19" s="30"/>
      <c r="F19" s="29"/>
      <c r="G19" s="33"/>
      <c r="H19" s="34"/>
      <c r="I19" s="33"/>
      <c r="J19" s="34"/>
      <c r="K19" s="35"/>
      <c r="L19" s="29"/>
      <c r="M19" s="27"/>
      <c r="N19" s="17" t="s">
        <v>48</v>
      </c>
      <c r="O19" s="21" t="s">
        <v>108</v>
      </c>
      <c r="P19" s="27"/>
    </row>
    <row r="20" spans="1:16" ht="18" customHeight="1" x14ac:dyDescent="0.3">
      <c r="A20" s="29"/>
      <c r="B20" s="29"/>
      <c r="C20" s="29"/>
      <c r="D20" s="29"/>
      <c r="E20" s="30"/>
      <c r="F20" s="29"/>
      <c r="G20" s="33"/>
      <c r="H20" s="34"/>
      <c r="I20" s="33"/>
      <c r="J20" s="34"/>
      <c r="K20" s="35"/>
      <c r="L20" s="29"/>
      <c r="M20" s="27"/>
      <c r="N20" s="17" t="s">
        <v>49</v>
      </c>
      <c r="O20" s="21" t="s">
        <v>107</v>
      </c>
      <c r="P20" s="27"/>
    </row>
    <row r="21" spans="1:16" ht="18" customHeight="1" x14ac:dyDescent="0.3">
      <c r="A21" s="29">
        <v>5</v>
      </c>
      <c r="B21" s="29">
        <v>5</v>
      </c>
      <c r="C21" s="29">
        <v>4.5</v>
      </c>
      <c r="D21" s="29">
        <v>5</v>
      </c>
      <c r="E21" s="30">
        <v>2132.6799999999998</v>
      </c>
      <c r="F21" s="29"/>
      <c r="G21" s="33">
        <v>12</v>
      </c>
      <c r="H21" s="34">
        <v>12</v>
      </c>
      <c r="I21" s="33" t="e">
        <f>G21/#REF!</f>
        <v>#REF!</v>
      </c>
      <c r="J21" s="34" t="e">
        <f>H21/#REF!</f>
        <v>#REF!</v>
      </c>
      <c r="K21" s="35" t="e">
        <f>I21/$L$3*30+J21/#REF!*50</f>
        <v>#REF!</v>
      </c>
      <c r="L21" s="29"/>
      <c r="M21" s="27" t="s">
        <v>13</v>
      </c>
      <c r="N21" s="17" t="s">
        <v>50</v>
      </c>
      <c r="O21" s="21" t="s">
        <v>108</v>
      </c>
      <c r="P21" s="27" t="s">
        <v>94</v>
      </c>
    </row>
    <row r="22" spans="1:16" ht="18" customHeight="1" x14ac:dyDescent="0.3">
      <c r="A22" s="29"/>
      <c r="B22" s="29"/>
      <c r="C22" s="29"/>
      <c r="D22" s="29"/>
      <c r="E22" s="30"/>
      <c r="F22" s="29"/>
      <c r="G22" s="33"/>
      <c r="H22" s="34"/>
      <c r="I22" s="33"/>
      <c r="J22" s="34"/>
      <c r="K22" s="35"/>
      <c r="L22" s="29"/>
      <c r="M22" s="27"/>
      <c r="N22" s="17" t="s">
        <v>51</v>
      </c>
      <c r="O22" s="21" t="s">
        <v>108</v>
      </c>
      <c r="P22" s="27"/>
    </row>
    <row r="23" spans="1:16" ht="18" customHeight="1" x14ac:dyDescent="0.3">
      <c r="A23" s="29"/>
      <c r="B23" s="29"/>
      <c r="C23" s="29"/>
      <c r="D23" s="29"/>
      <c r="E23" s="30"/>
      <c r="F23" s="29"/>
      <c r="G23" s="33"/>
      <c r="H23" s="34"/>
      <c r="I23" s="33"/>
      <c r="J23" s="34"/>
      <c r="K23" s="35"/>
      <c r="L23" s="29"/>
      <c r="M23" s="27"/>
      <c r="N23" s="17" t="s">
        <v>52</v>
      </c>
      <c r="O23" s="22" t="s">
        <v>104</v>
      </c>
      <c r="P23" s="27"/>
    </row>
    <row r="24" spans="1:16" ht="18" customHeight="1" x14ac:dyDescent="0.3">
      <c r="A24" s="29">
        <v>4</v>
      </c>
      <c r="B24" s="29">
        <v>4</v>
      </c>
      <c r="C24" s="29">
        <v>4</v>
      </c>
      <c r="D24" s="29">
        <v>5</v>
      </c>
      <c r="E24" s="30">
        <v>1993.12</v>
      </c>
      <c r="F24" s="29"/>
      <c r="G24" s="33">
        <v>12</v>
      </c>
      <c r="H24" s="34">
        <v>12</v>
      </c>
      <c r="I24" s="33" t="e">
        <f>G24/#REF!</f>
        <v>#REF!</v>
      </c>
      <c r="J24" s="34" t="e">
        <f>H24/#REF!</f>
        <v>#REF!</v>
      </c>
      <c r="K24" s="35" t="e">
        <f>I24/$L$3*30+J24/#REF!*50</f>
        <v>#REF!</v>
      </c>
      <c r="L24" s="29"/>
      <c r="M24" s="27" t="s">
        <v>22</v>
      </c>
      <c r="N24" s="17" t="s">
        <v>53</v>
      </c>
      <c r="O24" s="21" t="s">
        <v>107</v>
      </c>
      <c r="P24" s="27" t="s">
        <v>94</v>
      </c>
    </row>
    <row r="25" spans="1:16" ht="18" customHeight="1" x14ac:dyDescent="0.3">
      <c r="A25" s="29"/>
      <c r="B25" s="29"/>
      <c r="C25" s="29"/>
      <c r="D25" s="29"/>
      <c r="E25" s="30"/>
      <c r="F25" s="29"/>
      <c r="G25" s="33"/>
      <c r="H25" s="34"/>
      <c r="I25" s="33"/>
      <c r="J25" s="34"/>
      <c r="K25" s="35"/>
      <c r="L25" s="29"/>
      <c r="M25" s="27"/>
      <c r="N25" s="17" t="s">
        <v>54</v>
      </c>
      <c r="O25" s="21" t="s">
        <v>107</v>
      </c>
      <c r="P25" s="27"/>
    </row>
    <row r="26" spans="1:16" ht="18" customHeight="1" x14ac:dyDescent="0.3">
      <c r="A26" s="29"/>
      <c r="B26" s="29"/>
      <c r="C26" s="29"/>
      <c r="D26" s="29"/>
      <c r="E26" s="30"/>
      <c r="F26" s="29"/>
      <c r="G26" s="33"/>
      <c r="H26" s="34"/>
      <c r="I26" s="33"/>
      <c r="J26" s="34"/>
      <c r="K26" s="35"/>
      <c r="L26" s="29"/>
      <c r="M26" s="27"/>
      <c r="N26" s="17" t="s">
        <v>55</v>
      </c>
      <c r="O26" s="21" t="s">
        <v>107</v>
      </c>
      <c r="P26" s="27"/>
    </row>
    <row r="27" spans="1:16" ht="18" customHeight="1" x14ac:dyDescent="0.3">
      <c r="A27" s="29">
        <v>4</v>
      </c>
      <c r="B27" s="29">
        <v>4</v>
      </c>
      <c r="C27" s="29">
        <v>4</v>
      </c>
      <c r="D27" s="29">
        <v>4</v>
      </c>
      <c r="E27" s="32">
        <v>2187.59</v>
      </c>
      <c r="F27" s="29"/>
      <c r="G27" s="33">
        <v>12</v>
      </c>
      <c r="H27" s="34">
        <v>12</v>
      </c>
      <c r="I27" s="33" t="e">
        <f>G27/#REF!</f>
        <v>#REF!</v>
      </c>
      <c r="J27" s="34" t="e">
        <f>H27/#REF!</f>
        <v>#REF!</v>
      </c>
      <c r="K27" s="35" t="e">
        <f>I27/$L$3*30+J27/#REF!*50</f>
        <v>#REF!</v>
      </c>
      <c r="L27" s="29"/>
      <c r="M27" s="27" t="s">
        <v>18</v>
      </c>
      <c r="N27" s="17" t="s">
        <v>56</v>
      </c>
      <c r="O27" s="21" t="s">
        <v>108</v>
      </c>
      <c r="P27" s="27" t="s">
        <v>94</v>
      </c>
    </row>
    <row r="28" spans="1:16" ht="18" customHeight="1" x14ac:dyDescent="0.3">
      <c r="A28" s="29"/>
      <c r="B28" s="29"/>
      <c r="C28" s="29"/>
      <c r="D28" s="29"/>
      <c r="E28" s="32"/>
      <c r="F28" s="29"/>
      <c r="G28" s="33"/>
      <c r="H28" s="34"/>
      <c r="I28" s="33"/>
      <c r="J28" s="34"/>
      <c r="K28" s="35"/>
      <c r="L28" s="29"/>
      <c r="M28" s="27"/>
      <c r="N28" s="17" t="s">
        <v>57</v>
      </c>
      <c r="O28" s="21" t="s">
        <v>108</v>
      </c>
      <c r="P28" s="27"/>
    </row>
    <row r="29" spans="1:16" ht="18" customHeight="1" x14ac:dyDescent="0.3">
      <c r="A29" s="29"/>
      <c r="B29" s="29"/>
      <c r="C29" s="29"/>
      <c r="D29" s="29"/>
      <c r="E29" s="32"/>
      <c r="F29" s="29"/>
      <c r="G29" s="33"/>
      <c r="H29" s="34"/>
      <c r="I29" s="33"/>
      <c r="J29" s="34"/>
      <c r="K29" s="35"/>
      <c r="L29" s="29"/>
      <c r="M29" s="27"/>
      <c r="N29" s="17"/>
      <c r="O29" s="17"/>
      <c r="P29" s="27"/>
    </row>
    <row r="30" spans="1:16" ht="18" customHeight="1" x14ac:dyDescent="0.3">
      <c r="A30" s="29">
        <v>3</v>
      </c>
      <c r="B30" s="29">
        <v>4</v>
      </c>
      <c r="C30" s="29">
        <v>5</v>
      </c>
      <c r="D30" s="29">
        <v>5</v>
      </c>
      <c r="E30" s="30">
        <v>1990.21</v>
      </c>
      <c r="F30" s="29"/>
      <c r="G30" s="33">
        <v>12</v>
      </c>
      <c r="H30" s="34">
        <v>12</v>
      </c>
      <c r="I30" s="33" t="e">
        <f>G30/#REF!</f>
        <v>#REF!</v>
      </c>
      <c r="J30" s="34" t="e">
        <f>H30/#REF!</f>
        <v>#REF!</v>
      </c>
      <c r="K30" s="35" t="e">
        <f>I30/$L$3*30+J30/#REF!*50</f>
        <v>#REF!</v>
      </c>
      <c r="L30" s="29"/>
      <c r="M30" s="27" t="s">
        <v>26</v>
      </c>
      <c r="N30" s="17" t="s">
        <v>58</v>
      </c>
      <c r="O30" s="21" t="s">
        <v>107</v>
      </c>
      <c r="P30" s="27" t="s">
        <v>94</v>
      </c>
    </row>
    <row r="31" spans="1:16" ht="18" customHeight="1" x14ac:dyDescent="0.3">
      <c r="A31" s="29"/>
      <c r="B31" s="29"/>
      <c r="C31" s="29"/>
      <c r="D31" s="29"/>
      <c r="E31" s="30"/>
      <c r="F31" s="29"/>
      <c r="G31" s="33"/>
      <c r="H31" s="34"/>
      <c r="I31" s="33"/>
      <c r="J31" s="34"/>
      <c r="K31" s="35"/>
      <c r="L31" s="29"/>
      <c r="M31" s="27"/>
      <c r="N31" s="17" t="s">
        <v>59</v>
      </c>
      <c r="O31" s="21" t="s">
        <v>107</v>
      </c>
      <c r="P31" s="27"/>
    </row>
    <row r="32" spans="1:16" ht="18" customHeight="1" x14ac:dyDescent="0.3">
      <c r="A32" s="29"/>
      <c r="B32" s="29"/>
      <c r="C32" s="29"/>
      <c r="D32" s="29"/>
      <c r="E32" s="30"/>
      <c r="F32" s="29"/>
      <c r="G32" s="33"/>
      <c r="H32" s="34"/>
      <c r="I32" s="33"/>
      <c r="J32" s="34"/>
      <c r="K32" s="35"/>
      <c r="L32" s="29"/>
      <c r="M32" s="27"/>
      <c r="N32" s="17" t="s">
        <v>60</v>
      </c>
      <c r="O32" s="21" t="s">
        <v>107</v>
      </c>
      <c r="P32" s="27"/>
    </row>
    <row r="33" spans="1:16" ht="18" customHeight="1" x14ac:dyDescent="0.3">
      <c r="A33" s="29">
        <v>4</v>
      </c>
      <c r="B33" s="29">
        <v>4</v>
      </c>
      <c r="C33" s="29">
        <v>4</v>
      </c>
      <c r="D33" s="29">
        <v>4</v>
      </c>
      <c r="E33" s="30">
        <v>1671.26</v>
      </c>
      <c r="F33" s="29"/>
      <c r="G33" s="33">
        <v>12</v>
      </c>
      <c r="H33" s="34">
        <v>12</v>
      </c>
      <c r="I33" s="33" t="e">
        <f>G33/#REF!</f>
        <v>#REF!</v>
      </c>
      <c r="J33" s="34" t="e">
        <f>H33/#REF!</f>
        <v>#REF!</v>
      </c>
      <c r="K33" s="35" t="e">
        <f>I33/$L$3*30+J33/#REF!*50</f>
        <v>#REF!</v>
      </c>
      <c r="L33" s="29"/>
      <c r="M33" s="27" t="s">
        <v>20</v>
      </c>
      <c r="N33" s="17" t="s">
        <v>61</v>
      </c>
      <c r="O33" s="21" t="s">
        <v>108</v>
      </c>
      <c r="P33" s="27" t="s">
        <v>94</v>
      </c>
    </row>
    <row r="34" spans="1:16" ht="18" customHeight="1" x14ac:dyDescent="0.3">
      <c r="A34" s="29"/>
      <c r="B34" s="29"/>
      <c r="C34" s="29"/>
      <c r="D34" s="29"/>
      <c r="E34" s="30"/>
      <c r="F34" s="29"/>
      <c r="G34" s="33"/>
      <c r="H34" s="34"/>
      <c r="I34" s="33"/>
      <c r="J34" s="34"/>
      <c r="K34" s="35"/>
      <c r="L34" s="29"/>
      <c r="M34" s="27"/>
      <c r="N34" s="17" t="s">
        <v>62</v>
      </c>
      <c r="O34" s="21" t="s">
        <v>108</v>
      </c>
      <c r="P34" s="27"/>
    </row>
    <row r="35" spans="1:16" ht="18" customHeight="1" x14ac:dyDescent="0.3">
      <c r="A35" s="29"/>
      <c r="B35" s="29"/>
      <c r="C35" s="29"/>
      <c r="D35" s="29"/>
      <c r="E35" s="30"/>
      <c r="F35" s="29"/>
      <c r="G35" s="33"/>
      <c r="H35" s="34"/>
      <c r="I35" s="33"/>
      <c r="J35" s="34"/>
      <c r="K35" s="35"/>
      <c r="L35" s="29"/>
      <c r="M35" s="27"/>
      <c r="N35" s="17" t="s">
        <v>63</v>
      </c>
      <c r="O35" s="21" t="s">
        <v>108</v>
      </c>
      <c r="P35" s="27"/>
    </row>
    <row r="36" spans="1:16" ht="18" customHeight="1" x14ac:dyDescent="0.3">
      <c r="A36" s="29">
        <v>4</v>
      </c>
      <c r="B36" s="29">
        <v>5</v>
      </c>
      <c r="C36" s="29">
        <v>5</v>
      </c>
      <c r="D36" s="29">
        <v>4</v>
      </c>
      <c r="E36" s="30">
        <v>2135.5990000000002</v>
      </c>
      <c r="F36" s="29"/>
      <c r="G36" s="33">
        <v>12</v>
      </c>
      <c r="H36" s="34">
        <v>18</v>
      </c>
      <c r="I36" s="33" t="e">
        <f>G36/#REF!</f>
        <v>#REF!</v>
      </c>
      <c r="J36" s="34" t="e">
        <f>H36/#REF!</f>
        <v>#REF!</v>
      </c>
      <c r="K36" s="35" t="e">
        <f>I36/$L$3*30+J36/#REF!*50</f>
        <v>#REF!</v>
      </c>
      <c r="L36" s="29"/>
      <c r="M36" s="26" t="s">
        <v>15</v>
      </c>
      <c r="N36" s="15" t="s">
        <v>64</v>
      </c>
      <c r="O36" s="20" t="s">
        <v>104</v>
      </c>
      <c r="P36" s="26" t="s">
        <v>95</v>
      </c>
    </row>
    <row r="37" spans="1:16" ht="18" customHeight="1" x14ac:dyDescent="0.3">
      <c r="A37" s="29"/>
      <c r="B37" s="29"/>
      <c r="C37" s="29"/>
      <c r="D37" s="29"/>
      <c r="E37" s="30"/>
      <c r="F37" s="29"/>
      <c r="G37" s="33"/>
      <c r="H37" s="34"/>
      <c r="I37" s="33"/>
      <c r="J37" s="34"/>
      <c r="K37" s="35"/>
      <c r="L37" s="29"/>
      <c r="M37" s="26"/>
      <c r="N37" s="15" t="s">
        <v>65</v>
      </c>
      <c r="O37" s="20" t="s">
        <v>104</v>
      </c>
      <c r="P37" s="26"/>
    </row>
    <row r="38" spans="1:16" ht="18" customHeight="1" x14ac:dyDescent="0.3">
      <c r="A38" s="29"/>
      <c r="B38" s="29"/>
      <c r="C38" s="29"/>
      <c r="D38" s="29"/>
      <c r="E38" s="30"/>
      <c r="F38" s="29"/>
      <c r="G38" s="33"/>
      <c r="H38" s="34"/>
      <c r="I38" s="33"/>
      <c r="J38" s="34"/>
      <c r="K38" s="35"/>
      <c r="L38" s="29"/>
      <c r="M38" s="26"/>
      <c r="N38" s="15" t="s">
        <v>66</v>
      </c>
      <c r="O38" s="20" t="s">
        <v>104</v>
      </c>
      <c r="P38" s="26"/>
    </row>
    <row r="39" spans="1:16" ht="18" customHeight="1" x14ac:dyDescent="0.3">
      <c r="A39" s="29">
        <v>3</v>
      </c>
      <c r="B39" s="29">
        <v>4</v>
      </c>
      <c r="C39" s="29">
        <v>1</v>
      </c>
      <c r="D39" s="29">
        <v>0</v>
      </c>
      <c r="E39" s="30">
        <v>2099.9299999999998</v>
      </c>
      <c r="F39" s="29"/>
      <c r="G39" s="33">
        <v>12</v>
      </c>
      <c r="H39" s="34">
        <v>12</v>
      </c>
      <c r="I39" s="33" t="e">
        <f>G39/#REF!</f>
        <v>#REF!</v>
      </c>
      <c r="J39" s="34" t="e">
        <f>H39/#REF!</f>
        <v>#REF!</v>
      </c>
      <c r="K39" s="35" t="e">
        <f>I39/$L$3*30+J39/#REF!*50</f>
        <v>#REF!</v>
      </c>
      <c r="L39" s="29"/>
      <c r="M39" s="26" t="s">
        <v>23</v>
      </c>
      <c r="N39" s="15" t="s">
        <v>67</v>
      </c>
      <c r="O39" s="19" t="s">
        <v>107</v>
      </c>
      <c r="P39" s="26" t="s">
        <v>95</v>
      </c>
    </row>
    <row r="40" spans="1:16" ht="18" customHeight="1" x14ac:dyDescent="0.3">
      <c r="A40" s="29"/>
      <c r="B40" s="29"/>
      <c r="C40" s="29"/>
      <c r="D40" s="29"/>
      <c r="E40" s="30"/>
      <c r="F40" s="29"/>
      <c r="G40" s="33"/>
      <c r="H40" s="34"/>
      <c r="I40" s="33"/>
      <c r="J40" s="34"/>
      <c r="K40" s="35"/>
      <c r="L40" s="29"/>
      <c r="M40" s="26"/>
      <c r="N40" s="15" t="s">
        <v>68</v>
      </c>
      <c r="O40" s="19" t="s">
        <v>107</v>
      </c>
      <c r="P40" s="26"/>
    </row>
    <row r="41" spans="1:16" ht="18" customHeight="1" x14ac:dyDescent="0.3">
      <c r="A41" s="29"/>
      <c r="B41" s="29"/>
      <c r="C41" s="29"/>
      <c r="D41" s="29"/>
      <c r="E41" s="30"/>
      <c r="F41" s="29"/>
      <c r="G41" s="33"/>
      <c r="H41" s="34"/>
      <c r="I41" s="33"/>
      <c r="J41" s="34"/>
      <c r="K41" s="35"/>
      <c r="L41" s="29"/>
      <c r="M41" s="26"/>
      <c r="N41" s="15" t="s">
        <v>69</v>
      </c>
      <c r="O41" s="19" t="s">
        <v>107</v>
      </c>
      <c r="P41" s="26"/>
    </row>
    <row r="42" spans="1:16" ht="18" customHeight="1" x14ac:dyDescent="0.3">
      <c r="A42" s="29">
        <v>4</v>
      </c>
      <c r="B42" s="29">
        <v>4</v>
      </c>
      <c r="C42" s="29">
        <v>4.5</v>
      </c>
      <c r="D42" s="29">
        <v>3</v>
      </c>
      <c r="E42" s="30">
        <v>1957.06</v>
      </c>
      <c r="F42" s="29"/>
      <c r="G42" s="33">
        <v>12</v>
      </c>
      <c r="H42" s="34">
        <v>12</v>
      </c>
      <c r="I42" s="33" t="e">
        <f>G42/#REF!</f>
        <v>#REF!</v>
      </c>
      <c r="J42" s="34" t="e">
        <f>H42/#REF!</f>
        <v>#REF!</v>
      </c>
      <c r="K42" s="35" t="e">
        <f>I42/$L$3*30+J42/#REF!*50</f>
        <v>#REF!</v>
      </c>
      <c r="L42" s="29"/>
      <c r="M42" s="26" t="s">
        <v>12</v>
      </c>
      <c r="N42" s="15" t="s">
        <v>70</v>
      </c>
      <c r="O42" s="20" t="s">
        <v>109</v>
      </c>
      <c r="P42" s="26" t="s">
        <v>95</v>
      </c>
    </row>
    <row r="43" spans="1:16" ht="18" customHeight="1" x14ac:dyDescent="0.3">
      <c r="A43" s="29"/>
      <c r="B43" s="29"/>
      <c r="C43" s="29"/>
      <c r="D43" s="29"/>
      <c r="E43" s="30"/>
      <c r="F43" s="29"/>
      <c r="G43" s="33"/>
      <c r="H43" s="34"/>
      <c r="I43" s="33"/>
      <c r="J43" s="34"/>
      <c r="K43" s="35"/>
      <c r="L43" s="29"/>
      <c r="M43" s="26"/>
      <c r="N43" s="15" t="s">
        <v>71</v>
      </c>
      <c r="O43" s="19" t="s">
        <v>107</v>
      </c>
      <c r="P43" s="26"/>
    </row>
    <row r="44" spans="1:16" ht="18" customHeight="1" x14ac:dyDescent="0.3">
      <c r="A44" s="29"/>
      <c r="B44" s="29"/>
      <c r="C44" s="29"/>
      <c r="D44" s="29"/>
      <c r="E44" s="30"/>
      <c r="F44" s="29"/>
      <c r="G44" s="33"/>
      <c r="H44" s="34"/>
      <c r="I44" s="33"/>
      <c r="J44" s="34"/>
      <c r="K44" s="35"/>
      <c r="L44" s="29"/>
      <c r="M44" s="26"/>
      <c r="N44" s="15" t="s">
        <v>72</v>
      </c>
      <c r="O44" s="19" t="s">
        <v>110</v>
      </c>
      <c r="P44" s="26"/>
    </row>
    <row r="45" spans="1:16" ht="18" customHeight="1" x14ac:dyDescent="0.3">
      <c r="A45" s="29">
        <v>5</v>
      </c>
      <c r="B45" s="29">
        <v>4</v>
      </c>
      <c r="C45" s="29">
        <v>3</v>
      </c>
      <c r="D45" s="29">
        <v>2</v>
      </c>
      <c r="E45" s="30">
        <v>1912.59</v>
      </c>
      <c r="F45" s="29"/>
      <c r="G45" s="33">
        <v>12</v>
      </c>
      <c r="H45" s="34">
        <v>18</v>
      </c>
      <c r="I45" s="33" t="e">
        <f>G45/#REF!</f>
        <v>#REF!</v>
      </c>
      <c r="J45" s="34" t="e">
        <f>H45/#REF!</f>
        <v>#REF!</v>
      </c>
      <c r="K45" s="35" t="e">
        <f>I45/$L$3*30+J45/#REF!*50</f>
        <v>#REF!</v>
      </c>
      <c r="L45" s="29"/>
      <c r="M45" s="26" t="s">
        <v>14</v>
      </c>
      <c r="N45" s="15" t="s">
        <v>73</v>
      </c>
      <c r="O45" s="19" t="s">
        <v>108</v>
      </c>
      <c r="P45" s="26" t="s">
        <v>95</v>
      </c>
    </row>
    <row r="46" spans="1:16" ht="18" customHeight="1" x14ac:dyDescent="0.3">
      <c r="A46" s="29"/>
      <c r="B46" s="29"/>
      <c r="C46" s="29"/>
      <c r="D46" s="29"/>
      <c r="E46" s="30"/>
      <c r="F46" s="29"/>
      <c r="G46" s="33"/>
      <c r="H46" s="34"/>
      <c r="I46" s="33"/>
      <c r="J46" s="34"/>
      <c r="K46" s="35"/>
      <c r="L46" s="29"/>
      <c r="M46" s="26"/>
      <c r="N46" s="15" t="s">
        <v>74</v>
      </c>
      <c r="O46" s="20" t="s">
        <v>104</v>
      </c>
      <c r="P46" s="26"/>
    </row>
    <row r="47" spans="1:16" ht="18" customHeight="1" x14ac:dyDescent="0.3">
      <c r="A47" s="29"/>
      <c r="B47" s="29"/>
      <c r="C47" s="29"/>
      <c r="D47" s="29"/>
      <c r="E47" s="30"/>
      <c r="F47" s="29"/>
      <c r="G47" s="33"/>
      <c r="H47" s="34"/>
      <c r="I47" s="33"/>
      <c r="J47" s="34"/>
      <c r="K47" s="35"/>
      <c r="L47" s="29"/>
      <c r="M47" s="26"/>
      <c r="N47" s="15" t="s">
        <v>75</v>
      </c>
      <c r="O47" s="20" t="s">
        <v>104</v>
      </c>
      <c r="P47" s="26"/>
    </row>
    <row r="48" spans="1:16" ht="18" customHeight="1" x14ac:dyDescent="0.3">
      <c r="A48" s="29">
        <v>4</v>
      </c>
      <c r="B48" s="29">
        <v>3</v>
      </c>
      <c r="C48" s="29">
        <v>4</v>
      </c>
      <c r="D48" s="29">
        <v>5</v>
      </c>
      <c r="E48" s="30">
        <v>2148.5700000000002</v>
      </c>
      <c r="F48" s="29"/>
      <c r="G48" s="33">
        <v>12</v>
      </c>
      <c r="H48" s="34"/>
      <c r="I48" s="33" t="e">
        <f>G48/#REF!</f>
        <v>#REF!</v>
      </c>
      <c r="J48" s="34" t="e">
        <f>H48/#REF!</f>
        <v>#REF!</v>
      </c>
      <c r="K48" s="35" t="e">
        <f>I48/$L$3*30+J48/#REF!*50</f>
        <v>#REF!</v>
      </c>
      <c r="L48" s="29"/>
      <c r="M48" s="26" t="s">
        <v>29</v>
      </c>
      <c r="N48" s="15" t="s">
        <v>76</v>
      </c>
      <c r="O48" s="19" t="s">
        <v>108</v>
      </c>
      <c r="P48" s="26" t="s">
        <v>97</v>
      </c>
    </row>
    <row r="49" spans="1:16" ht="18" customHeight="1" x14ac:dyDescent="0.3">
      <c r="A49" s="29"/>
      <c r="B49" s="29"/>
      <c r="C49" s="29"/>
      <c r="D49" s="29"/>
      <c r="E49" s="30"/>
      <c r="F49" s="29"/>
      <c r="G49" s="33"/>
      <c r="H49" s="34"/>
      <c r="I49" s="33"/>
      <c r="J49" s="34"/>
      <c r="K49" s="35"/>
      <c r="L49" s="29"/>
      <c r="M49" s="26"/>
      <c r="N49" s="15" t="s">
        <v>77</v>
      </c>
      <c r="O49" s="19" t="s">
        <v>108</v>
      </c>
      <c r="P49" s="26"/>
    </row>
    <row r="50" spans="1:16" ht="18" customHeight="1" x14ac:dyDescent="0.3">
      <c r="A50" s="29"/>
      <c r="B50" s="29"/>
      <c r="C50" s="29"/>
      <c r="D50" s="29"/>
      <c r="E50" s="30"/>
      <c r="F50" s="29"/>
      <c r="G50" s="33"/>
      <c r="H50" s="34"/>
      <c r="I50" s="33"/>
      <c r="J50" s="34"/>
      <c r="K50" s="35"/>
      <c r="L50" s="29"/>
      <c r="M50" s="26"/>
      <c r="N50" s="15"/>
      <c r="O50" s="15"/>
      <c r="P50" s="26"/>
    </row>
    <row r="51" spans="1:16" ht="18" customHeight="1" x14ac:dyDescent="0.3">
      <c r="A51" s="29">
        <v>4</v>
      </c>
      <c r="B51" s="29">
        <v>3</v>
      </c>
      <c r="C51" s="29">
        <v>4</v>
      </c>
      <c r="D51" s="29">
        <v>1</v>
      </c>
      <c r="E51" s="30">
        <v>1817.92</v>
      </c>
      <c r="F51" s="29"/>
      <c r="G51" s="33">
        <v>12</v>
      </c>
      <c r="H51" s="34"/>
      <c r="I51" s="33" t="e">
        <f>G51/#REF!</f>
        <v>#REF!</v>
      </c>
      <c r="J51" s="34" t="e">
        <f>H51/#REF!</f>
        <v>#REF!</v>
      </c>
      <c r="K51" s="35" t="e">
        <f>I51/$L$3*30+J51/#REF!*50</f>
        <v>#REF!</v>
      </c>
      <c r="L51" s="29"/>
      <c r="M51" s="26" t="s">
        <v>24</v>
      </c>
      <c r="N51" s="15" t="s">
        <v>78</v>
      </c>
      <c r="O51" s="19" t="s">
        <v>108</v>
      </c>
      <c r="P51" s="26" t="s">
        <v>95</v>
      </c>
    </row>
    <row r="52" spans="1:16" ht="18" customHeight="1" x14ac:dyDescent="0.3">
      <c r="A52" s="29"/>
      <c r="B52" s="29"/>
      <c r="C52" s="29"/>
      <c r="D52" s="29"/>
      <c r="E52" s="30"/>
      <c r="F52" s="29"/>
      <c r="G52" s="33"/>
      <c r="H52" s="34"/>
      <c r="I52" s="33"/>
      <c r="J52" s="34"/>
      <c r="K52" s="35"/>
      <c r="L52" s="29"/>
      <c r="M52" s="26"/>
      <c r="N52" s="15" t="s">
        <v>79</v>
      </c>
      <c r="O52" s="20" t="s">
        <v>104</v>
      </c>
      <c r="P52" s="26"/>
    </row>
    <row r="53" spans="1:16" ht="18" customHeight="1" x14ac:dyDescent="0.3">
      <c r="A53" s="29"/>
      <c r="B53" s="29"/>
      <c r="C53" s="29"/>
      <c r="D53" s="29"/>
      <c r="E53" s="30"/>
      <c r="F53" s="29"/>
      <c r="G53" s="33"/>
      <c r="H53" s="34"/>
      <c r="I53" s="33"/>
      <c r="J53" s="34"/>
      <c r="K53" s="35"/>
      <c r="L53" s="29"/>
      <c r="M53" s="26"/>
      <c r="N53" s="15" t="s">
        <v>80</v>
      </c>
      <c r="O53" s="20" t="s">
        <v>111</v>
      </c>
      <c r="P53" s="26"/>
    </row>
    <row r="54" spans="1:16" ht="18" customHeight="1" x14ac:dyDescent="0.3">
      <c r="A54" s="29">
        <v>3.5</v>
      </c>
      <c r="B54" s="29">
        <v>4</v>
      </c>
      <c r="C54" s="29">
        <v>5</v>
      </c>
      <c r="D54" s="29">
        <v>4</v>
      </c>
      <c r="E54" s="30">
        <v>1674.51</v>
      </c>
      <c r="F54" s="29"/>
      <c r="G54" s="33">
        <v>12</v>
      </c>
      <c r="H54" s="34"/>
      <c r="I54" s="33" t="e">
        <f>G54/#REF!</f>
        <v>#REF!</v>
      </c>
      <c r="J54" s="34" t="e">
        <f>H54/#REF!</f>
        <v>#REF!</v>
      </c>
      <c r="K54" s="35" t="e">
        <f>I54/$L$3*30+J54/#REF!*50</f>
        <v>#REF!</v>
      </c>
      <c r="L54" s="29"/>
      <c r="M54" s="26" t="s">
        <v>16</v>
      </c>
      <c r="N54" s="15" t="s">
        <v>81</v>
      </c>
      <c r="O54" s="19" t="s">
        <v>108</v>
      </c>
      <c r="P54" s="26" t="s">
        <v>95</v>
      </c>
    </row>
    <row r="55" spans="1:16" ht="18" customHeight="1" x14ac:dyDescent="0.3">
      <c r="A55" s="29"/>
      <c r="B55" s="29"/>
      <c r="C55" s="29"/>
      <c r="D55" s="29"/>
      <c r="E55" s="30"/>
      <c r="F55" s="29"/>
      <c r="G55" s="33"/>
      <c r="H55" s="34"/>
      <c r="I55" s="33"/>
      <c r="J55" s="34"/>
      <c r="K55" s="35"/>
      <c r="L55" s="29"/>
      <c r="M55" s="26"/>
      <c r="N55" s="15" t="s">
        <v>82</v>
      </c>
      <c r="O55" s="19" t="s">
        <v>108</v>
      </c>
      <c r="P55" s="26"/>
    </row>
    <row r="56" spans="1:16" ht="18" customHeight="1" x14ac:dyDescent="0.3">
      <c r="A56" s="29"/>
      <c r="B56" s="29"/>
      <c r="C56" s="29"/>
      <c r="D56" s="29"/>
      <c r="E56" s="30"/>
      <c r="F56" s="29"/>
      <c r="G56" s="33"/>
      <c r="H56" s="34"/>
      <c r="I56" s="33"/>
      <c r="J56" s="34"/>
      <c r="K56" s="35"/>
      <c r="L56" s="29"/>
      <c r="M56" s="26"/>
      <c r="N56" s="15" t="s">
        <v>83</v>
      </c>
      <c r="O56" s="20" t="s">
        <v>104</v>
      </c>
      <c r="P56" s="26"/>
    </row>
    <row r="57" spans="1:16" ht="18" customHeight="1" x14ac:dyDescent="0.3">
      <c r="A57" s="29">
        <v>3</v>
      </c>
      <c r="B57" s="29">
        <v>3.5</v>
      </c>
      <c r="C57" s="29">
        <v>4</v>
      </c>
      <c r="D57" s="29">
        <v>4</v>
      </c>
      <c r="E57" s="30">
        <v>1938.06</v>
      </c>
      <c r="F57" s="29"/>
      <c r="G57" s="33">
        <v>12</v>
      </c>
      <c r="H57" s="34"/>
      <c r="I57" s="33" t="e">
        <f>G57/#REF!</f>
        <v>#REF!</v>
      </c>
      <c r="J57" s="34" t="e">
        <f>H57/#REF!</f>
        <v>#REF!</v>
      </c>
      <c r="K57" s="35" t="e">
        <f>I57/$L$3*30+J57/#REF!*50</f>
        <v>#REF!</v>
      </c>
      <c r="L57" s="29"/>
      <c r="M57" s="26" t="s">
        <v>84</v>
      </c>
      <c r="N57" s="15" t="s">
        <v>85</v>
      </c>
      <c r="O57" s="19" t="s">
        <v>105</v>
      </c>
      <c r="P57" s="26" t="s">
        <v>98</v>
      </c>
    </row>
    <row r="58" spans="1:16" ht="18" customHeight="1" x14ac:dyDescent="0.3">
      <c r="A58" s="29"/>
      <c r="B58" s="29"/>
      <c r="C58" s="29"/>
      <c r="D58" s="29"/>
      <c r="E58" s="30"/>
      <c r="F58" s="29"/>
      <c r="G58" s="33"/>
      <c r="H58" s="34"/>
      <c r="I58" s="33"/>
      <c r="J58" s="34"/>
      <c r="K58" s="35"/>
      <c r="L58" s="29"/>
      <c r="M58" s="26"/>
      <c r="N58" s="15" t="s">
        <v>86</v>
      </c>
      <c r="O58" s="19" t="s">
        <v>105</v>
      </c>
      <c r="P58" s="26"/>
    </row>
    <row r="59" spans="1:16" ht="18" customHeight="1" x14ac:dyDescent="0.3">
      <c r="A59" s="29"/>
      <c r="B59" s="29"/>
      <c r="C59" s="29"/>
      <c r="D59" s="29"/>
      <c r="E59" s="30"/>
      <c r="F59" s="29"/>
      <c r="G59" s="33"/>
      <c r="H59" s="34"/>
      <c r="I59" s="33"/>
      <c r="J59" s="34"/>
      <c r="K59" s="35"/>
      <c r="L59" s="29"/>
      <c r="M59" s="26"/>
      <c r="N59" s="15" t="s">
        <v>87</v>
      </c>
      <c r="O59" s="19" t="s">
        <v>105</v>
      </c>
      <c r="P59" s="26"/>
    </row>
    <row r="60" spans="1:16" ht="18" customHeight="1" x14ac:dyDescent="0.3">
      <c r="A60" s="29">
        <v>3</v>
      </c>
      <c r="B60" s="29">
        <v>1</v>
      </c>
      <c r="C60" s="29">
        <v>4</v>
      </c>
      <c r="D60" s="29">
        <v>4</v>
      </c>
      <c r="E60" s="31">
        <v>1556.4</v>
      </c>
      <c r="F60" s="29"/>
      <c r="G60" s="33">
        <v>12</v>
      </c>
      <c r="H60" s="34">
        <v>18</v>
      </c>
      <c r="I60" s="33" t="e">
        <f>G60/#REF!</f>
        <v>#REF!</v>
      </c>
      <c r="J60" s="34" t="e">
        <f>H60/#REF!</f>
        <v>#REF!</v>
      </c>
      <c r="K60" s="35" t="e">
        <f>I60/$L$3*30+J60/#REF!*50</f>
        <v>#REF!</v>
      </c>
      <c r="L60" s="29"/>
      <c r="M60" s="26" t="s">
        <v>28</v>
      </c>
      <c r="N60" s="15" t="s">
        <v>112</v>
      </c>
      <c r="O60" s="19" t="s">
        <v>107</v>
      </c>
      <c r="P60" s="26" t="s">
        <v>95</v>
      </c>
    </row>
    <row r="61" spans="1:16" ht="18" customHeight="1" x14ac:dyDescent="0.3">
      <c r="A61" s="29"/>
      <c r="B61" s="29"/>
      <c r="C61" s="29"/>
      <c r="D61" s="29"/>
      <c r="E61" s="31"/>
      <c r="F61" s="29"/>
      <c r="G61" s="33"/>
      <c r="H61" s="34"/>
      <c r="I61" s="33"/>
      <c r="J61" s="34"/>
      <c r="K61" s="35"/>
      <c r="L61" s="29"/>
      <c r="M61" s="26"/>
      <c r="N61" s="15" t="s">
        <v>88</v>
      </c>
      <c r="O61" s="19" t="s">
        <v>107</v>
      </c>
      <c r="P61" s="26"/>
    </row>
    <row r="62" spans="1:16" ht="18" customHeight="1" x14ac:dyDescent="0.3">
      <c r="A62" s="29"/>
      <c r="B62" s="29"/>
      <c r="C62" s="29"/>
      <c r="D62" s="29"/>
      <c r="E62" s="31"/>
      <c r="F62" s="29"/>
      <c r="G62" s="33"/>
      <c r="H62" s="34"/>
      <c r="I62" s="33"/>
      <c r="J62" s="34"/>
      <c r="K62" s="35"/>
      <c r="L62" s="29"/>
      <c r="M62" s="26"/>
      <c r="N62" s="15" t="s">
        <v>89</v>
      </c>
      <c r="O62" s="19" t="s">
        <v>107</v>
      </c>
      <c r="P62" s="26"/>
    </row>
    <row r="63" spans="1:16" ht="18" customHeight="1" x14ac:dyDescent="0.3">
      <c r="A63" s="29">
        <v>5</v>
      </c>
      <c r="B63" s="29">
        <v>4</v>
      </c>
      <c r="C63" s="29">
        <v>3.5</v>
      </c>
      <c r="D63" s="29">
        <v>4</v>
      </c>
      <c r="E63" s="30">
        <v>2078.65</v>
      </c>
      <c r="F63" s="29"/>
      <c r="G63" s="33">
        <v>12</v>
      </c>
      <c r="H63" s="34"/>
      <c r="I63" s="33" t="e">
        <f>G63/#REF!</f>
        <v>#REF!</v>
      </c>
      <c r="J63" s="34" t="e">
        <f>H63/#REF!</f>
        <v>#REF!</v>
      </c>
      <c r="K63" s="35" t="e">
        <f>I63/$L$3*30+J63/#REF!*50</f>
        <v>#REF!</v>
      </c>
      <c r="L63" s="29"/>
      <c r="M63" s="26" t="s">
        <v>19</v>
      </c>
      <c r="N63" s="15" t="s">
        <v>90</v>
      </c>
      <c r="O63" s="20" t="s">
        <v>109</v>
      </c>
      <c r="P63" s="26" t="s">
        <v>95</v>
      </c>
    </row>
    <row r="64" spans="1:16" ht="18" customHeight="1" x14ac:dyDescent="0.3">
      <c r="A64" s="29"/>
      <c r="B64" s="29"/>
      <c r="C64" s="29"/>
      <c r="D64" s="29"/>
      <c r="E64" s="30"/>
      <c r="F64" s="29"/>
      <c r="G64" s="33"/>
      <c r="H64" s="34"/>
      <c r="I64" s="33"/>
      <c r="J64" s="34"/>
      <c r="K64" s="35"/>
      <c r="L64" s="29"/>
      <c r="M64" s="26"/>
      <c r="N64" s="15" t="s">
        <v>91</v>
      </c>
      <c r="O64" s="20" t="s">
        <v>109</v>
      </c>
      <c r="P64" s="26"/>
    </row>
    <row r="65" spans="1:16" ht="18" customHeight="1" x14ac:dyDescent="0.3">
      <c r="A65" s="29"/>
      <c r="B65" s="29"/>
      <c r="C65" s="29"/>
      <c r="D65" s="29"/>
      <c r="E65" s="30"/>
      <c r="F65" s="29"/>
      <c r="G65" s="33"/>
      <c r="H65" s="34"/>
      <c r="I65" s="33"/>
      <c r="J65" s="34"/>
      <c r="K65" s="35"/>
      <c r="L65" s="29"/>
      <c r="M65" s="26"/>
      <c r="N65" s="15" t="s">
        <v>92</v>
      </c>
      <c r="O65" s="20" t="s">
        <v>109</v>
      </c>
      <c r="P65" s="26"/>
    </row>
    <row r="66" spans="1:16" ht="18" customHeight="1" x14ac:dyDescent="0.3">
      <c r="P66" s="29"/>
    </row>
    <row r="67" spans="1:16" ht="18" customHeight="1" x14ac:dyDescent="0.3">
      <c r="P67" s="29"/>
    </row>
    <row r="68" spans="1:16" ht="18" customHeight="1" x14ac:dyDescent="0.3">
      <c r="P68" s="29"/>
    </row>
    <row r="69" spans="1:16" ht="18" customHeight="1" x14ac:dyDescent="0.3">
      <c r="P69" s="29"/>
    </row>
    <row r="70" spans="1:16" ht="18" customHeight="1" x14ac:dyDescent="0.3">
      <c r="P70" s="29"/>
    </row>
    <row r="71" spans="1:16" ht="18" customHeight="1" x14ac:dyDescent="0.3">
      <c r="P71" s="29"/>
    </row>
    <row r="72" spans="1:16" ht="18" customHeight="1" x14ac:dyDescent="0.3">
      <c r="P72" s="29"/>
    </row>
    <row r="73" spans="1:16" ht="18" customHeight="1" x14ac:dyDescent="0.3">
      <c r="P73" s="29"/>
    </row>
    <row r="74" spans="1:16" ht="18" customHeight="1" x14ac:dyDescent="0.3">
      <c r="P74" s="29"/>
    </row>
    <row r="75" spans="1:16" ht="18" customHeight="1" x14ac:dyDescent="0.3">
      <c r="P75" s="29"/>
    </row>
    <row r="76" spans="1:16" ht="18" customHeight="1" x14ac:dyDescent="0.3">
      <c r="P76" s="29"/>
    </row>
    <row r="77" spans="1:16" ht="18" customHeight="1" x14ac:dyDescent="0.3">
      <c r="P77" s="29"/>
    </row>
  </sheetData>
  <mergeCells count="299">
    <mergeCell ref="P63:P65"/>
    <mergeCell ref="P66:P68"/>
    <mergeCell ref="P69:P71"/>
    <mergeCell ref="P72:P74"/>
    <mergeCell ref="P75:P77"/>
    <mergeCell ref="P30:P32"/>
    <mergeCell ref="P33:P35"/>
    <mergeCell ref="P36:P38"/>
    <mergeCell ref="P39:P41"/>
    <mergeCell ref="P42:P44"/>
    <mergeCell ref="P45:P47"/>
    <mergeCell ref="P48:P50"/>
    <mergeCell ref="P51:P53"/>
    <mergeCell ref="P54:P56"/>
    <mergeCell ref="P9:P11"/>
    <mergeCell ref="P12:P14"/>
    <mergeCell ref="P15:P17"/>
    <mergeCell ref="P18:P20"/>
    <mergeCell ref="P21:P23"/>
    <mergeCell ref="P24:P26"/>
    <mergeCell ref="P27:P29"/>
    <mergeCell ref="P57:P59"/>
    <mergeCell ref="P60:P62"/>
    <mergeCell ref="L57:L59"/>
    <mergeCell ref="L60:L62"/>
    <mergeCell ref="L63:L65"/>
    <mergeCell ref="L30:L32"/>
    <mergeCell ref="L33:L35"/>
    <mergeCell ref="L36:L38"/>
    <mergeCell ref="L39:L41"/>
    <mergeCell ref="L42:L44"/>
    <mergeCell ref="L45:L47"/>
    <mergeCell ref="L48:L50"/>
    <mergeCell ref="L51:L53"/>
    <mergeCell ref="L54:L56"/>
    <mergeCell ref="L3:L5"/>
    <mergeCell ref="L6:L8"/>
    <mergeCell ref="L9:L11"/>
    <mergeCell ref="L12:L14"/>
    <mergeCell ref="L15:L17"/>
    <mergeCell ref="L18:L20"/>
    <mergeCell ref="L21:L23"/>
    <mergeCell ref="L24:L26"/>
    <mergeCell ref="L27:L29"/>
    <mergeCell ref="K63:K65"/>
    <mergeCell ref="K3:K5"/>
    <mergeCell ref="K6:K8"/>
    <mergeCell ref="K9:K11"/>
    <mergeCell ref="K12:K14"/>
    <mergeCell ref="K15:K17"/>
    <mergeCell ref="K18:K20"/>
    <mergeCell ref="K21:K23"/>
    <mergeCell ref="K24:K26"/>
    <mergeCell ref="K27:K29"/>
    <mergeCell ref="K30:K32"/>
    <mergeCell ref="K33:K35"/>
    <mergeCell ref="K36:K38"/>
    <mergeCell ref="K39:K41"/>
    <mergeCell ref="K42:K44"/>
    <mergeCell ref="K45:K47"/>
    <mergeCell ref="K48:K50"/>
    <mergeCell ref="K51:K53"/>
    <mergeCell ref="K54:K56"/>
    <mergeCell ref="K57:K59"/>
    <mergeCell ref="K60:K62"/>
    <mergeCell ref="J51:J53"/>
    <mergeCell ref="J54:J56"/>
    <mergeCell ref="J57:J59"/>
    <mergeCell ref="J60:J62"/>
    <mergeCell ref="J63:J65"/>
    <mergeCell ref="J3:J5"/>
    <mergeCell ref="J6:J8"/>
    <mergeCell ref="J9:J11"/>
    <mergeCell ref="J12:J14"/>
    <mergeCell ref="J15:J17"/>
    <mergeCell ref="J18:J20"/>
    <mergeCell ref="J21:J23"/>
    <mergeCell ref="J24:J26"/>
    <mergeCell ref="J27:J29"/>
    <mergeCell ref="J30:J32"/>
    <mergeCell ref="J33:J35"/>
    <mergeCell ref="J36:J38"/>
    <mergeCell ref="J39:J41"/>
    <mergeCell ref="J42:J44"/>
    <mergeCell ref="J45:J47"/>
    <mergeCell ref="J48:J50"/>
    <mergeCell ref="I3:I5"/>
    <mergeCell ref="I6:I8"/>
    <mergeCell ref="I9:I11"/>
    <mergeCell ref="I12:I14"/>
    <mergeCell ref="I15:I17"/>
    <mergeCell ref="I18:I20"/>
    <mergeCell ref="I21:I23"/>
    <mergeCell ref="I24:I26"/>
    <mergeCell ref="I27:I29"/>
    <mergeCell ref="I30:I32"/>
    <mergeCell ref="I33:I35"/>
    <mergeCell ref="I36:I38"/>
    <mergeCell ref="I39:I41"/>
    <mergeCell ref="I42:I44"/>
    <mergeCell ref="I45:I47"/>
    <mergeCell ref="I48:I50"/>
    <mergeCell ref="I51:I53"/>
    <mergeCell ref="I54:I56"/>
    <mergeCell ref="I57:I59"/>
    <mergeCell ref="I60:I62"/>
    <mergeCell ref="I63:I65"/>
    <mergeCell ref="H54:H56"/>
    <mergeCell ref="H57:H59"/>
    <mergeCell ref="H60:H62"/>
    <mergeCell ref="H63:H65"/>
    <mergeCell ref="H3:H5"/>
    <mergeCell ref="H6:H8"/>
    <mergeCell ref="H9:H11"/>
    <mergeCell ref="H12:H14"/>
    <mergeCell ref="H15:H17"/>
    <mergeCell ref="H18:H20"/>
    <mergeCell ref="H21:H23"/>
    <mergeCell ref="H24:H26"/>
    <mergeCell ref="H27:H29"/>
    <mergeCell ref="H30:H32"/>
    <mergeCell ref="H33:H35"/>
    <mergeCell ref="H36:H38"/>
    <mergeCell ref="H39:H41"/>
    <mergeCell ref="H42:H44"/>
    <mergeCell ref="H45:H47"/>
    <mergeCell ref="H48:H50"/>
    <mergeCell ref="H51:H53"/>
    <mergeCell ref="G3:G5"/>
    <mergeCell ref="G6:G8"/>
    <mergeCell ref="G9:G11"/>
    <mergeCell ref="G12:G14"/>
    <mergeCell ref="G15:G17"/>
    <mergeCell ref="G18:G20"/>
    <mergeCell ref="G21:G23"/>
    <mergeCell ref="G24:G26"/>
    <mergeCell ref="G27:G29"/>
    <mergeCell ref="G30:G32"/>
    <mergeCell ref="G33:G35"/>
    <mergeCell ref="G36:G38"/>
    <mergeCell ref="G39:G41"/>
    <mergeCell ref="G42:G44"/>
    <mergeCell ref="G45:G47"/>
    <mergeCell ref="G48:G50"/>
    <mergeCell ref="G51:G53"/>
    <mergeCell ref="G54:G56"/>
    <mergeCell ref="G57:G59"/>
    <mergeCell ref="G60:G62"/>
    <mergeCell ref="G63:G65"/>
    <mergeCell ref="F63:F65"/>
    <mergeCell ref="F3:F5"/>
    <mergeCell ref="F6:F8"/>
    <mergeCell ref="F9:F11"/>
    <mergeCell ref="F12:F14"/>
    <mergeCell ref="F15:F17"/>
    <mergeCell ref="F18:F20"/>
    <mergeCell ref="F21:F23"/>
    <mergeCell ref="F24:F26"/>
    <mergeCell ref="F27:F29"/>
    <mergeCell ref="F30:F32"/>
    <mergeCell ref="F33:F35"/>
    <mergeCell ref="F36:F38"/>
    <mergeCell ref="F39:F41"/>
    <mergeCell ref="F42:F44"/>
    <mergeCell ref="F45:F47"/>
    <mergeCell ref="F48:F50"/>
    <mergeCell ref="F51:F53"/>
    <mergeCell ref="F54:F56"/>
    <mergeCell ref="F57:F59"/>
    <mergeCell ref="F60:F62"/>
    <mergeCell ref="E51:E53"/>
    <mergeCell ref="E54:E56"/>
    <mergeCell ref="E57:E59"/>
    <mergeCell ref="E60:E62"/>
    <mergeCell ref="E63:E65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E30:E32"/>
    <mergeCell ref="E33:E35"/>
    <mergeCell ref="E36:E38"/>
    <mergeCell ref="E39:E41"/>
    <mergeCell ref="E42:E44"/>
    <mergeCell ref="E45:E47"/>
    <mergeCell ref="E48:E50"/>
    <mergeCell ref="D54:D56"/>
    <mergeCell ref="D57:D59"/>
    <mergeCell ref="D60:D62"/>
    <mergeCell ref="D63:D65"/>
    <mergeCell ref="D3:D5"/>
    <mergeCell ref="D6:D8"/>
    <mergeCell ref="D9:D11"/>
    <mergeCell ref="D12:D14"/>
    <mergeCell ref="D15:D17"/>
    <mergeCell ref="D18:D20"/>
    <mergeCell ref="D21:D23"/>
    <mergeCell ref="D24:D26"/>
    <mergeCell ref="D27:D29"/>
    <mergeCell ref="D30:D32"/>
    <mergeCell ref="D33:D35"/>
    <mergeCell ref="D36:D38"/>
    <mergeCell ref="D39:D41"/>
    <mergeCell ref="D42:D44"/>
    <mergeCell ref="D45:D47"/>
    <mergeCell ref="D48:D50"/>
    <mergeCell ref="D51:D53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57:C59"/>
    <mergeCell ref="C60:C62"/>
    <mergeCell ref="C63:C65"/>
    <mergeCell ref="B57:B59"/>
    <mergeCell ref="B60:B62"/>
    <mergeCell ref="B63:B65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C30:C32"/>
    <mergeCell ref="C33:C35"/>
    <mergeCell ref="C36:C38"/>
    <mergeCell ref="C39:C41"/>
    <mergeCell ref="C42:C44"/>
    <mergeCell ref="C45:C47"/>
    <mergeCell ref="C48:C50"/>
    <mergeCell ref="C51:C53"/>
    <mergeCell ref="C54:C56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A63:A65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M1:P1"/>
    <mergeCell ref="M57:M59"/>
    <mergeCell ref="M60:M62"/>
    <mergeCell ref="M63:M65"/>
    <mergeCell ref="M30:M32"/>
    <mergeCell ref="M33:M35"/>
    <mergeCell ref="M36:M38"/>
    <mergeCell ref="M39:M41"/>
    <mergeCell ref="M42:M44"/>
    <mergeCell ref="M45:M47"/>
    <mergeCell ref="M48:M50"/>
    <mergeCell ref="M51:M53"/>
    <mergeCell ref="M54:M56"/>
    <mergeCell ref="M3:M5"/>
    <mergeCell ref="M6:M8"/>
    <mergeCell ref="M9:M11"/>
    <mergeCell ref="M12:M14"/>
    <mergeCell ref="M15:M17"/>
    <mergeCell ref="M18:M20"/>
    <mergeCell ref="M21:M23"/>
    <mergeCell ref="M24:M26"/>
    <mergeCell ref="M27:M29"/>
    <mergeCell ref="P3:P5"/>
    <mergeCell ref="P6:P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严彩迪</dc:creator>
  <cp:lastModifiedBy>00000</cp:lastModifiedBy>
  <dcterms:created xsi:type="dcterms:W3CDTF">2015-06-05T18:19:00Z</dcterms:created>
  <dcterms:modified xsi:type="dcterms:W3CDTF">2021-03-29T00:36:21Z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ABB69D874DD1460A8B431A7030A46ADA</vt:lpwstr>
  </property>
  <property fmtid="{D5CDD505-2E9C-101B-9397-08002B2CF9AE}" pid="3" name="KSOProductBuildVer">
    <vt:lpwstr>2052-11.1.0.10356</vt:lpwstr>
  </property>
</Properties>
</file>